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7_ERDF\1 výzva\"/>
    </mc:Choice>
  </mc:AlternateContent>
  <xr:revisionPtr revIDLastSave="0" documentId="13_ncr:1_{CEDB855C-8FC4-47DD-9270-7D10A1BC6C0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<sst xmlns="http://schemas.openxmlformats.org/spreadsheetml/2006/main" count="40" uniqueCount="39">
  <si>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</si>
  <si>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</si>
  <si>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</si>
  <si>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</si>
  <si>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</si>
  <si>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</si>
  <si>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</si>
  <si>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</si>
  <si>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</si>
  <si>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</si>
  <si>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</si>
  <si>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</si>
  <si>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</si>
  <si>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38510000-3 -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</si>
  <si>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</si>
  <si>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</si>
  <si>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</si>
  <si>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</si>
  <si>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</si>
  <si>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</si>
  <si>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</si>
  <si>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</si>
  <si>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</si>
  <si>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</si>
  <si>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</si>
  <si>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</si>
  <si>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</si>
  <si>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</si>
  <si>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</si>
  <si>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 xml:space="preserve">Příloha č. 2 Kupní smlouvy - technická specifikace
Laboratorní a měřící technika (III.) 017 - 2025 </t>
  </si>
  <si>
    <t>Řádkovací elektronový mikroskop</t>
  </si>
  <si>
    <t>Samostatná faktura</t>
  </si>
  <si>
    <t>Název projektu: ERDF SP ZČU
Číslo projektu: CZ.02.02.01/00/23_024/0008981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</si>
  <si>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</si>
  <si>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prof. Ing. Ludmila Kučerová, Ph.D.,
Tel.: 37763 8724</t>
  </si>
  <si>
    <t>Univerzitní 22,
301 00 Plzeň,
Fakulta strojní - Katedra materiálu a strojírenské metalurgie,
místnost UF 256</t>
  </si>
  <si>
    <t>5 měsíců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</si>
  <si>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(III.)-017-2025.pdf</t>
    </r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</si>
  <si>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(III.)-017-2025.pdf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</si>
</sst>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E1" zoomScaleNormal="100" workbookViewId="0">
      <selection activeCell="G7" sqref="G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5" style="6" customWidth="1"/>
    <col min="4" max="4" width="11.7109375" style="60" customWidth="1"/>
    <col min="5" max="5" width="11.140625" style="23" customWidth="1"/>
    <col min="6" max="6" width="75.140625" style="6" customWidth="1"/>
    <col min="7" max="7" width="35.85546875" style="61" customWidth="1"/>
    <col min="8" max="8" width="22.85546875" style="61" customWidth="1"/>
    <col min="9" max="9" width="15.140625" style="6" customWidth="1"/>
    <col min="10" max="10" width="52.5703125" style="3" customWidth="1"/>
    <col min="11" max="11" width="72.28515625" style="3" customWidth="1"/>
    <col min="12" max="12" width="34" style="3" customWidth="1"/>
    <col min="13" max="13" width="37.28515625" style="61" customWidth="1"/>
    <col min="14" max="14" width="26" style="61" customWidth="1"/>
    <col min="15" max="15" width="23.5703125" style="61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1.85546875" style="8" customWidth="1"/>
    <col min="22" max="16384" width="9.140625" style="3"/>
  </cols>
  <sheetData>
    <row r="1" spans="1:21" ht="39.75" customHeight="1" x14ac:dyDescent="0.25">
      <c r="B1" s="4" t="s">
        <v>29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11"/>
      <c r="H2" s="3"/>
      <c r="I2" s="12"/>
      <c r="M2" s="6"/>
      <c r="N2" s="6"/>
      <c r="O2" s="6"/>
      <c r="P2" s="7"/>
      <c r="Q2" s="7"/>
      <c r="S2" s="7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8"/>
      <c r="P3" s="7"/>
      <c r="Q3" s="7"/>
      <c r="S3" s="7"/>
    </row>
    <row r="4" spans="1:21" ht="19.899999999999999" customHeight="1" thickBot="1" x14ac:dyDescent="0.3">
      <c r="B4" s="19"/>
      <c r="C4" s="16" t="s">
        <v>1</v>
      </c>
      <c r="D4" s="20"/>
      <c r="E4" s="20"/>
      <c r="F4" s="20"/>
      <c r="G4" s="17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1"/>
      <c r="C5" s="22"/>
      <c r="D5" s="23"/>
      <c r="G5" s="24" t="s">
        <v>2</v>
      </c>
      <c r="H5" s="6"/>
      <c r="M5" s="6"/>
      <c r="N5" s="25"/>
      <c r="O5" s="25"/>
      <c r="Q5" s="24" t="s">
        <v>2</v>
      </c>
      <c r="U5" s="12"/>
    </row>
    <row r="6" spans="1:21" ht="72" customHeight="1" thickTop="1" thickBot="1" x14ac:dyDescent="0.3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8" t="s">
        <v>5</v>
      </c>
      <c r="H6" s="27" t="s">
        <v>17</v>
      </c>
      <c r="I6" s="27" t="s">
        <v>18</v>
      </c>
      <c r="J6" s="27" t="s">
        <v>33</v>
      </c>
      <c r="K6" s="27" t="s">
        <v>19</v>
      </c>
      <c r="L6" s="29" t="s">
        <v>20</v>
      </c>
      <c r="M6" s="27" t="s">
        <v>21</v>
      </c>
      <c r="N6" s="27" t="s">
        <v>27</v>
      </c>
      <c r="O6" s="27" t="s">
        <v>22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23</v>
      </c>
      <c r="U6" s="27" t="s">
        <v>24</v>
      </c>
    </row>
    <row r="7" spans="1:21" ht="208.5" customHeight="1" thickTop="1" thickBot="1" x14ac:dyDescent="0.3">
      <c r="A7" s="31"/>
      <c r="B7" s="32">
        <v>1</v>
      </c>
      <c r="C7" s="33" t="s">
        <v>30</v>
      </c>
      <c r="D7" s="34">
        <v>1</v>
      </c>
      <c r="E7" s="35" t="s">
        <v>26</v>
      </c>
      <c r="F7" s="33" t="s">
        <v>37</v>
      </c>
      <c r="G7" s="1"/>
      <c r="H7" s="36" t="s">
        <v>31</v>
      </c>
      <c r="I7" s="35" t="s">
        <v>28</v>
      </c>
      <c r="J7" s="37" t="s">
        <v>32</v>
      </c>
      <c r="K7" s="36" t="s">
        <v>38</v>
      </c>
      <c r="L7" s="36" t="s">
        <v>34</v>
      </c>
      <c r="M7" s="36" t="s">
        <v>35</v>
      </c>
      <c r="N7" s="38" t="s">
        <v>36</v>
      </c>
      <c r="O7" s="39">
        <f>P7*D7</f>
        <v>6500000</v>
      </c>
      <c r="P7" s="40">
        <v>6500000</v>
      </c>
      <c r="Q7" s="2"/>
      <c r="R7" s="41">
        <f>D7*Q7</f>
        <v>0</v>
      </c>
      <c r="S7" s="42" t="str">
        <f t="shared" ref="S7" si="0">IF(ISNUMBER(Q7), IF(Q7&gt;P7,"NEVYHOVUJE","VYHOVUJE")," ")</f>
        <v xml:space="preserve"> </v>
      </c>
      <c r="T7" s="35"/>
      <c r="U7" s="43" t="s">
        <v>13</v>
      </c>
    </row>
    <row r="8" spans="1:21" ht="16.5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2"/>
      <c r="L9" s="12"/>
      <c r="M9" s="12"/>
      <c r="N9" s="47"/>
      <c r="O9" s="47"/>
      <c r="P9" s="48" t="s">
        <v>11</v>
      </c>
      <c r="Q9" s="49" t="s">
        <v>12</v>
      </c>
      <c r="R9" s="50"/>
      <c r="S9" s="51"/>
      <c r="T9" s="25"/>
      <c r="U9" s="52"/>
    </row>
    <row r="10" spans="1:21" ht="33" customHeight="1" thickTop="1" thickBot="1" x14ac:dyDescent="0.3">
      <c r="B10" s="53" t="s">
        <v>25</v>
      </c>
      <c r="C10" s="53"/>
      <c r="D10" s="53"/>
      <c r="E10" s="53"/>
      <c r="F10" s="53"/>
      <c r="G10" s="53"/>
      <c r="H10" s="54"/>
      <c r="K10" s="9"/>
      <c r="L10" s="9"/>
      <c r="M10" s="9"/>
      <c r="N10" s="55"/>
      <c r="O10" s="55"/>
      <c r="P10" s="56">
        <f>SUM(O7:O7)</f>
        <v>6500000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QxgamBGVuxn2C4YbD6r5QCKKPwKDnHjvbpFc/jsintzmWaE8pGJWkUCAC7e3bF62IirvprnlU/+GgNoCFxJyCQ==" saltValue="+p+3O4SzEBS9ywlzx5K9eQ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2025-03-24T09:30:22Z</dcterms:modified>
</cp:coreProperties>
</file>